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5000" windowHeight="4620"/>
  </bookViews>
  <sheets>
    <sheet name="Sayfa1" sheetId="1" r:id="rId1"/>
    <sheet name="Sayfa2" sheetId="2" r:id="rId2"/>
    <sheet name="Sayfa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calcPr calcId="144525"/>
</workbook>
</file>

<file path=xl/calcChain.xml><?xml version="1.0" encoding="utf-8"?>
<calcChain xmlns="http://schemas.openxmlformats.org/spreadsheetml/2006/main">
  <c r="D68" i="1" l="1"/>
  <c r="D67" i="1"/>
  <c r="E67" i="1"/>
  <c r="B74" i="1" l="1"/>
  <c r="B75" i="1"/>
  <c r="C72" i="1" l="1"/>
  <c r="B70" i="1" l="1"/>
  <c r="B71" i="1"/>
  <c r="B65" i="1" l="1"/>
  <c r="C65" i="1"/>
  <c r="D65" i="1"/>
  <c r="D73" i="1" s="1"/>
  <c r="E65" i="1"/>
  <c r="E68" i="1" s="1"/>
  <c r="E41" i="1" l="1"/>
  <c r="E61" i="1"/>
  <c r="E58" i="1"/>
  <c r="E47" i="1"/>
  <c r="E46" i="1"/>
  <c r="E40" i="1"/>
  <c r="E60" i="1"/>
  <c r="E69" i="1"/>
  <c r="E52" i="1"/>
  <c r="E45" i="1"/>
  <c r="E39" i="1"/>
  <c r="E59" i="1"/>
  <c r="E38" i="1"/>
  <c r="E56" i="1"/>
  <c r="D72" i="1"/>
  <c r="B56" i="1"/>
  <c r="C56" i="1"/>
  <c r="D56" i="1"/>
  <c r="B57" i="1"/>
  <c r="C57" i="1"/>
  <c r="D57" i="1"/>
  <c r="B58" i="1"/>
  <c r="C58" i="1"/>
  <c r="D58" i="1"/>
  <c r="E12" i="1" l="1"/>
  <c r="E32" i="1"/>
  <c r="E26" i="1"/>
  <c r="E22" i="1"/>
  <c r="E19" i="1"/>
  <c r="E74" i="1"/>
  <c r="E78" i="1" s="1"/>
  <c r="E73" i="1"/>
  <c r="E72" i="1"/>
  <c r="E75" i="1"/>
  <c r="B45" i="1"/>
  <c r="C45" i="1"/>
  <c r="D45" i="1"/>
  <c r="B46" i="1"/>
  <c r="C46" i="1"/>
  <c r="D46" i="1"/>
  <c r="B47" i="1"/>
  <c r="C47" i="1"/>
  <c r="D47" i="1"/>
  <c r="B42" i="1"/>
  <c r="C42" i="1"/>
  <c r="D42" i="1"/>
  <c r="E42" i="1"/>
  <c r="B43" i="1"/>
  <c r="C43" i="1"/>
  <c r="D43" i="1"/>
  <c r="E43" i="1"/>
  <c r="B44" i="1"/>
  <c r="C44" i="1"/>
  <c r="D44" i="1"/>
  <c r="E44" i="1"/>
  <c r="B39" i="1"/>
  <c r="C39" i="1"/>
  <c r="D39" i="1"/>
  <c r="B40" i="1"/>
  <c r="C40" i="1"/>
  <c r="D40" i="1"/>
  <c r="B41" i="1"/>
  <c r="C41" i="1"/>
  <c r="D41" i="1"/>
  <c r="B38" i="1"/>
  <c r="C38" i="1"/>
  <c r="D38" i="1"/>
  <c r="C35" i="1"/>
  <c r="D35" i="1"/>
  <c r="E35" i="1"/>
  <c r="C36" i="1"/>
  <c r="D36" i="1"/>
  <c r="E36" i="1"/>
  <c r="C37" i="1"/>
  <c r="D37" i="1"/>
  <c r="E37" i="1"/>
  <c r="B32" i="1"/>
  <c r="C32" i="1"/>
  <c r="D32" i="1"/>
  <c r="B33" i="1"/>
  <c r="C33" i="1"/>
  <c r="D33" i="1"/>
  <c r="B34" i="1"/>
  <c r="C34" i="1"/>
  <c r="D34" i="1"/>
  <c r="B29" i="1"/>
  <c r="C29" i="1"/>
  <c r="D29" i="1"/>
  <c r="E29" i="1"/>
  <c r="B30" i="1"/>
  <c r="C30" i="1"/>
  <c r="D30" i="1"/>
  <c r="E30" i="1"/>
  <c r="B31" i="1"/>
  <c r="C31" i="1"/>
  <c r="D31" i="1"/>
  <c r="E31" i="1"/>
  <c r="B26" i="1"/>
  <c r="C26" i="1"/>
  <c r="D26" i="1"/>
  <c r="B27" i="1"/>
  <c r="C27" i="1"/>
  <c r="D27" i="1"/>
  <c r="B28" i="1"/>
  <c r="C28" i="1"/>
  <c r="D28" i="1"/>
  <c r="B25" i="1"/>
  <c r="C25" i="1"/>
  <c r="D25" i="1"/>
  <c r="B22" i="1"/>
  <c r="C22" i="1"/>
  <c r="D22" i="1"/>
  <c r="B23" i="1"/>
  <c r="C23" i="1"/>
  <c r="D23" i="1"/>
  <c r="B24" i="1"/>
  <c r="C24" i="1"/>
  <c r="D24" i="1"/>
  <c r="C19" i="1"/>
  <c r="D19" i="1"/>
  <c r="B20" i="1"/>
  <c r="C20" i="1"/>
  <c r="D20" i="1"/>
  <c r="B21" i="1"/>
  <c r="C21" i="1"/>
  <c r="D21" i="1"/>
  <c r="C16" i="1"/>
  <c r="D16" i="1"/>
  <c r="E16" i="1"/>
  <c r="C17" i="1"/>
  <c r="D17" i="1"/>
  <c r="E17" i="1"/>
  <c r="C18" i="1"/>
  <c r="D18" i="1"/>
  <c r="E18" i="1"/>
</calcChain>
</file>

<file path=xl/sharedStrings.xml><?xml version="1.0" encoding="utf-8"?>
<sst xmlns="http://schemas.openxmlformats.org/spreadsheetml/2006/main" count="192" uniqueCount="99">
  <si>
    <t>SN</t>
  </si>
  <si>
    <t xml:space="preserve">OKULU </t>
  </si>
  <si>
    <t>ADI SOYADI</t>
  </si>
  <si>
    <t xml:space="preserve">OKULDAKİ GÖREVİ </t>
  </si>
  <si>
    <t>TERCİH DANIŞMANIĞI GÖREVLİLERİ</t>
  </si>
  <si>
    <t>ALİ RIZA EFENDİ ORTAOKULU</t>
  </si>
  <si>
    <t>AHMET OĞUZ ŞENTÜRK</t>
  </si>
  <si>
    <t>MÜDÜR YARDIMCISI</t>
  </si>
  <si>
    <t>BAŞKAN</t>
  </si>
  <si>
    <t>FATİH KURT</t>
  </si>
  <si>
    <t>REHBER ÖĞRETMEN</t>
  </si>
  <si>
    <t>ÜYE</t>
  </si>
  <si>
    <t>NECLA ECE</t>
  </si>
  <si>
    <t>SOSYAL BİL.ÖĞRETMENİ</t>
  </si>
  <si>
    <t>SÖKTAŞ 75. YIL ORTAOKULU</t>
  </si>
  <si>
    <t>Aydın TÜRKÖZ</t>
  </si>
  <si>
    <t>Müdür Yardımcısı</t>
  </si>
  <si>
    <t>Başkan</t>
  </si>
  <si>
    <t>Selin KAĞNICI</t>
  </si>
  <si>
    <t>Rehber Öğretmen</t>
  </si>
  <si>
    <t>Üye</t>
  </si>
  <si>
    <t>Hüseyin Serkan GÜNLÜK</t>
  </si>
  <si>
    <t>Fen Bilimleri Öğretmeni</t>
  </si>
  <si>
    <t>ÇELTİKÇİ ORTAOKULU</t>
  </si>
  <si>
    <t>ŞAHİN AKTAŞ</t>
  </si>
  <si>
    <t>MÜDÜR</t>
  </si>
  <si>
    <t>NECİBE İNCE DOĞRUYOL</t>
  </si>
  <si>
    <t>ULAŞ SARIBIYIK</t>
  </si>
  <si>
    <t>TÜRKÇE ÖĞRETMENİ</t>
  </si>
  <si>
    <t>SAZLIKÖY HİLMİ FIRAT ORTAOKULU</t>
  </si>
  <si>
    <t>MURAT CAN</t>
  </si>
  <si>
    <t>OKUL MÜDÜRÜ</t>
  </si>
  <si>
    <t>DEMET AKAĞAÇ</t>
  </si>
  <si>
    <t>FARUK ÖNTAŞ</t>
  </si>
  <si>
    <t>BATI SÖKE ÇİMENTO ORTAOKULU</t>
  </si>
  <si>
    <t>OKAY ÖZDEMİR</t>
  </si>
  <si>
    <t>İNGİLİZCE ÖĞRETMENİ</t>
  </si>
  <si>
    <t>AKÇAKONAK ORTAOKULU</t>
  </si>
  <si>
    <t>SAVUCA ORTAOKULU</t>
  </si>
  <si>
    <t>KUBİLAY AKGÜL</t>
  </si>
  <si>
    <t>MATEMATİK ÖĞRETMENİ</t>
  </si>
  <si>
    <t>100. YIL ATATÜRK ORTAOKULU</t>
  </si>
  <si>
    <t>A. NEJAT ORÇAN</t>
  </si>
  <si>
    <t>ZUHAL İNAL</t>
  </si>
  <si>
    <t>ARMAĞAN İNAN</t>
  </si>
  <si>
    <t>Şehit Oğuz Arslan İmam Hatip Ortaokulu</t>
  </si>
  <si>
    <t>Bülent TAŞCI</t>
  </si>
  <si>
    <t>Müdür V.</t>
  </si>
  <si>
    <t>GÜLLÜBAHÇE ATATÜRK ORTAOKULU</t>
  </si>
  <si>
    <t>BEKİR KAHRAMAN</t>
  </si>
  <si>
    <t>GÜLŞEN GÖK</t>
  </si>
  <si>
    <t>SOS. BİL. ÖĞRT.</t>
  </si>
  <si>
    <t>SERKAN ONATLAR</t>
  </si>
  <si>
    <t>MATEMATİK ÖĞRT.</t>
  </si>
  <si>
    <t>Söke Atatürk Ortaokulu</t>
  </si>
  <si>
    <t>Hüseyin GÜNGÖRMÜŞ</t>
  </si>
  <si>
    <t>Md.Yrd.</t>
  </si>
  <si>
    <t>Bülent ÖZTÜRK</t>
  </si>
  <si>
    <t>Rehberlik</t>
  </si>
  <si>
    <t>Melike Elçin ÜNSAL</t>
  </si>
  <si>
    <t>KOCAGÖZOĞLUORTAOKULU</t>
  </si>
  <si>
    <t>BEKİR SAĞLAM</t>
  </si>
  <si>
    <t>TUĞÇE ALGAN YELTEKİN</t>
  </si>
  <si>
    <t>GÖKHAN BESLER</t>
  </si>
  <si>
    <t>FEN BİLİMLERİ ÖĞRETMENİ</t>
  </si>
  <si>
    <t>SÖKE İMAM HATİP ORTAOKULU</t>
  </si>
  <si>
    <t>MUHİTTİN ALÇI</t>
  </si>
  <si>
    <t>GÖNÜL AYDIN</t>
  </si>
  <si>
    <t>TUĞBA YILMAZ ÖKÇE</t>
  </si>
  <si>
    <t>ÇAVDAR F. ÇAVUŞ ORTAOKULU</t>
  </si>
  <si>
    <t>SEVİNÇ GÜLKAYA</t>
  </si>
  <si>
    <t>BURCU BAYAZIT</t>
  </si>
  <si>
    <t>EMEL ÜREGEN</t>
  </si>
  <si>
    <t>KİSİR ORTAOKULU</t>
  </si>
  <si>
    <t>SEYFİ ULU</t>
  </si>
  <si>
    <t>GÖZDE ÇAĞLAR</t>
  </si>
  <si>
    <t>REİS EREN DOĞRUYOL</t>
  </si>
  <si>
    <t>SOSYALBİLGİLER</t>
  </si>
  <si>
    <t>FATİH ORTAOKULU</t>
  </si>
  <si>
    <t>FELEKŞAN FIRAT ORTAOKULU</t>
  </si>
  <si>
    <t>Sarıkemer Ortaokulu</t>
  </si>
  <si>
    <t>ÖĞRETMEN NEBAHAT ALPAN ORTAOKULU</t>
  </si>
  <si>
    <t>ATATÜRK ORTAOKULU</t>
  </si>
  <si>
    <t>BAĞARASI KEMALPAŞA ORTAOKULU</t>
  </si>
  <si>
    <t>BAĞARASI HÜRRİYET ORTAOKULU</t>
  </si>
  <si>
    <t>SAVUCA FATMA SUAT ORTAOKULU</t>
  </si>
  <si>
    <t>100.YIL ATATÜRK ORTAOKULU</t>
  </si>
  <si>
    <t>BEHİYE HANIM ORTAOKULU</t>
  </si>
  <si>
    <t>KOCAGÖZOĞLU ORTAOKULU</t>
  </si>
  <si>
    <t xml:space="preserve">SÖKE İMAM HATİP ORTAOKULU </t>
  </si>
  <si>
    <t>SÖKE REHBERLİK VE ARAŞTIRMA MERKEZİ</t>
  </si>
  <si>
    <t>ESRA İLGİN</t>
  </si>
  <si>
    <t>DİLAN ÇAYBOYU</t>
  </si>
  <si>
    <t>HATİCE ŞARLIOĞLU</t>
  </si>
  <si>
    <t>SÖKE REHBERLİK VE ARAŞTIRMA MERKEZİ (İLÇE GENELİNDE İHTİYAÇ DURUMUNDA HİZMET VERECEKTİR)</t>
  </si>
  <si>
    <t>DANIŞMANLIK HİZMETİNİN
  ALINILACAĞII OKUL</t>
  </si>
  <si>
    <t>KOMİSYONDAKİ 
GÖREVİ</t>
  </si>
  <si>
    <t>SÖKE RAM</t>
  </si>
  <si>
    <t>BAĞARASI KEMALPAŞA O.O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</si>
</sst>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ont="1" applyBorder="1"/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s/Downloads/7-felek&#351;anf&#305;rat%20ortaokulu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s/Downloads/16-Atburgaz&#305;%20ortaokulu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s/Downloads/17-savuca%20fatma%20sua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s/Downloads/18-sar&#305;kemer%20emine%20gezerler%20%20ortaokulu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AppData/Local/Temp/evrak450463611580416259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25-&#246;zbey%20ortaokulu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AppData/Local/Temp/evrak13987109526317126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s/Downloads/8-sar&#305;kemer%20ortaokul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s/Downloads/9-&#246;.Nebahat%20Alpan%20Ortaokulu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s/Downloads/10-Fevzipa&#351;a%20ortaokulu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s/Downloads/11-Ba&#287;aras&#305;%20Kemalpa&#351;a%20Ortaokulu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s/Downloads/12-tuzburfgaz&#305;%20ortaokulu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s/Downloads/13-Ba&#287;aras&#305;%20H&#252;rriyet%20Ortaokulu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s/Downloads/14-ak&#231;akonak%20ortaokulu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s/Downloads/15-sazl&#305;k&#246;y%20hac&#305;%20halil%20pa&#351;a%20ortaokul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 refreshError="1">
        <row r="3">
          <cell r="B3" t="str">
            <v>FELEKŞAN FIRAT İLK/ORTAOKULU</v>
          </cell>
          <cell r="C3" t="str">
            <v>ALİ KARADENİZ</v>
          </cell>
          <cell r="D3" t="str">
            <v>MÜDÜR YARDIMCISI</v>
          </cell>
          <cell r="E3" t="str">
            <v>BAŞKAN</v>
          </cell>
        </row>
        <row r="4">
          <cell r="C4" t="str">
            <v>HÜSEYİN TEKCAN</v>
          </cell>
          <cell r="D4" t="str">
            <v>REHBER ÖĞRETMEN</v>
          </cell>
          <cell r="E4" t="str">
            <v>ÜYE</v>
          </cell>
        </row>
        <row r="5">
          <cell r="C5" t="str">
            <v>YÜCEL ÖRÜN</v>
          </cell>
          <cell r="D5" t="str">
            <v>REHBER ÖĞRETMEN</v>
          </cell>
          <cell r="E5" t="str">
            <v>ÜYE</v>
          </cell>
        </row>
      </sheetData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3">
          <cell r="B3" t="str">
            <v>ATBURGAZI ORTAOKULU</v>
          </cell>
          <cell r="C3" t="str">
            <v>Fırat ZENGİN</v>
          </cell>
          <cell r="D3" t="str">
            <v>Okul Müdürü</v>
          </cell>
        </row>
        <row r="4">
          <cell r="B4" t="str">
            <v>ATBURGAZI ORTAOKULU</v>
          </cell>
          <cell r="C4" t="str">
            <v>Elçin GÖKALP</v>
          </cell>
          <cell r="D4" t="str">
            <v>Türkçe Öğretmeni</v>
          </cell>
        </row>
        <row r="5">
          <cell r="B5" t="str">
            <v>ATBURGAZI ORTAOKULU</v>
          </cell>
          <cell r="C5" t="str">
            <v>Sebiha YILMAZ</v>
          </cell>
          <cell r="D5" t="str">
            <v>Beden Eğitimi Öğretmeni</v>
          </cell>
        </row>
      </sheetData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3">
          <cell r="B3" t="str">
            <v>SAVUCA FATMA SUAT ORTAOKULU</v>
          </cell>
          <cell r="C3" t="str">
            <v>ŞEBAP KARADEMİR</v>
          </cell>
          <cell r="D3" t="str">
            <v>MÜDÜR</v>
          </cell>
          <cell r="E3" t="str">
            <v>BAŞKAN</v>
          </cell>
        </row>
        <row r="4">
          <cell r="B4" t="str">
            <v>SAVUCA FATMA SUAT ORTAOKULU</v>
          </cell>
          <cell r="C4" t="str">
            <v>SELİM URAY</v>
          </cell>
          <cell r="D4" t="str">
            <v>REHBER ÖĞRETMEN</v>
          </cell>
          <cell r="E4" t="str">
            <v>ÜYE</v>
          </cell>
        </row>
        <row r="5">
          <cell r="B5" t="str">
            <v>SAVUCA FATMA SUAT ORTAOKULU</v>
          </cell>
          <cell r="C5" t="str">
            <v>ÜMİT SEFEROĞLU</v>
          </cell>
          <cell r="D5" t="str">
            <v>TÜRKÇE ÖĞRETMENİ</v>
          </cell>
          <cell r="E5" t="str">
            <v>ÜYE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3">
          <cell r="B3" t="str">
            <v>Sarıkemer Emine Gezerler O.O.</v>
          </cell>
          <cell r="C3" t="str">
            <v>Yılmaz DOĞAN</v>
          </cell>
          <cell r="D3" t="str">
            <v>Okul Müdürü</v>
          </cell>
        </row>
        <row r="4">
          <cell r="B4" t="str">
            <v>Sarıkemer Emine Gezerler O.O.</v>
          </cell>
          <cell r="C4" t="str">
            <v>Cihangir DAĞTEKİN</v>
          </cell>
          <cell r="D4" t="str">
            <v>Fen ve Tek. Öğretmeni</v>
          </cell>
        </row>
        <row r="5">
          <cell r="B5" t="str">
            <v>Sarıkemer Emine Gezerler O.O.</v>
          </cell>
          <cell r="C5" t="str">
            <v>Hüseyin ÇALIK</v>
          </cell>
          <cell r="D5" t="str">
            <v>Tek. Ve Tas. Öğretmeni</v>
          </cell>
        </row>
      </sheetData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3">
          <cell r="B3" t="str">
            <v>BEHİYE HANIM ORTAOKULU</v>
          </cell>
          <cell r="C3" t="str">
            <v>Sadi YILDIRIM</v>
          </cell>
          <cell r="D3" t="str">
            <v>Müdür Yardımcısı</v>
          </cell>
        </row>
        <row r="4">
          <cell r="B4" t="str">
            <v>BEHİYE HANIM ORTAOKULU</v>
          </cell>
          <cell r="C4" t="str">
            <v>Özlem OĞUZ</v>
          </cell>
          <cell r="D4" t="str">
            <v>Rehber Öğretmeni</v>
          </cell>
        </row>
        <row r="5">
          <cell r="B5" t="str">
            <v>BEHİYE HANIM ORTAOKULU</v>
          </cell>
          <cell r="C5" t="str">
            <v>İsmail ERDOĞAN</v>
          </cell>
          <cell r="D5" t="str">
            <v>Matematik Öğretmeni</v>
          </cell>
        </row>
      </sheetData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3">
          <cell r="B3" t="str">
            <v>ÖZBEY İLK-ORTAOKUL</v>
          </cell>
          <cell r="C3" t="str">
            <v>KEMAL TAN</v>
          </cell>
          <cell r="D3" t="str">
            <v>OKUL MÜDÜRÜ</v>
          </cell>
          <cell r="E3" t="str">
            <v>BAŞKAN</v>
          </cell>
        </row>
        <row r="5">
          <cell r="E5" t="str">
            <v>ÜYE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3">
          <cell r="B3" t="str">
            <v>Fatih Orta Okulu</v>
          </cell>
          <cell r="C3" t="str">
            <v>Sevgi ÖZEN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 refreshError="1">
        <row r="3">
          <cell r="B3" t="str">
            <v>Sarıkmer İlk/Ortaokulu</v>
          </cell>
          <cell r="C3" t="str">
            <v>Neslihan GÜL</v>
          </cell>
          <cell r="D3" t="str">
            <v>Müdür Vekili</v>
          </cell>
        </row>
        <row r="4">
          <cell r="B4" t="str">
            <v>Sarıkemer Ortaokulu</v>
          </cell>
          <cell r="C4" t="str">
            <v>Meryem FIRAT</v>
          </cell>
          <cell r="D4" t="str">
            <v>8. Sınıf rehber Öğretmeni</v>
          </cell>
        </row>
        <row r="5">
          <cell r="B5" t="str">
            <v>Sarıkemer Ortaokulu</v>
          </cell>
          <cell r="C5" t="str">
            <v>Kasım YILDIRIM</v>
          </cell>
          <cell r="D5" t="str">
            <v>Türkçe Öğretmeni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 refreshError="1">
        <row r="3">
          <cell r="B3" t="str">
            <v>Öğretmen Nebahat Alpan Ortaokulu</v>
          </cell>
          <cell r="C3" t="str">
            <v>Ahmet YILMAZ</v>
          </cell>
          <cell r="D3" t="str">
            <v>Müdür Yardımcısı</v>
          </cell>
        </row>
        <row r="4">
          <cell r="B4" t="str">
            <v>Öğretmen Nebahat Alpan Ortaokulu</v>
          </cell>
          <cell r="C4" t="str">
            <v>Mustafa Kemal DEMİRKOL</v>
          </cell>
          <cell r="D4" t="str">
            <v>Rehber Öğretmen</v>
          </cell>
        </row>
        <row r="5">
          <cell r="B5" t="str">
            <v>Öğretmen Nebahat Alpan Ortaokulu</v>
          </cell>
          <cell r="C5" t="str">
            <v>Mehmet SÜRAL</v>
          </cell>
          <cell r="D5" t="str">
            <v>Matematik Öğretmeni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3">
          <cell r="B3" t="str">
            <v>Fevzipaşa Ortaokulu</v>
          </cell>
          <cell r="C3" t="str">
            <v>İbrahim TAŞAR</v>
          </cell>
          <cell r="D3" t="str">
            <v>Okul Müdürü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3">
          <cell r="B3" t="str">
            <v>Bağarası Kemalpaşa Ortaokulu</v>
          </cell>
          <cell r="C3" t="str">
            <v>Mehmet KAHYA</v>
          </cell>
          <cell r="D3" t="str">
            <v>Müdür Yardımcısı</v>
          </cell>
        </row>
        <row r="4">
          <cell r="B4" t="str">
            <v>Bağarası Kemalpaşa Ortaokulu</v>
          </cell>
          <cell r="C4" t="str">
            <v>Kazım ÖZTÜRK</v>
          </cell>
          <cell r="D4" t="str">
            <v>Rehberlik Öğretmeni</v>
          </cell>
        </row>
        <row r="5">
          <cell r="B5" t="str">
            <v>Bağarası Kemalpaşa Ortaokulu</v>
          </cell>
          <cell r="C5" t="str">
            <v>Mustafa Yasin ÜSTÜN</v>
          </cell>
          <cell r="D5" t="str">
            <v>Matematik Öğretmeni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3">
          <cell r="B3" t="str">
            <v>TUZBURGAZI ORTAOKULU</v>
          </cell>
          <cell r="C3" t="str">
            <v>FİKRET TÜRKSEVER</v>
          </cell>
          <cell r="D3" t="str">
            <v>MÜDÜR YARDIMCISI</v>
          </cell>
          <cell r="E3" t="str">
            <v>BAŞKAN</v>
          </cell>
        </row>
        <row r="4">
          <cell r="B4" t="str">
            <v>TUZBURGAZI ORTAOKULU</v>
          </cell>
          <cell r="C4" t="str">
            <v>YİĞİT KURT</v>
          </cell>
          <cell r="D4" t="str">
            <v>BİLİŞİM TEK. ÖĞRT.</v>
          </cell>
          <cell r="E4" t="str">
            <v>ÜYE</v>
          </cell>
        </row>
        <row r="5">
          <cell r="B5" t="str">
            <v>TUZBURGAZI ORTAOKULU</v>
          </cell>
          <cell r="C5" t="str">
            <v>NESRİN İLTER</v>
          </cell>
          <cell r="D5" t="str">
            <v>İNGİLİZCE ÖĞRT.</v>
          </cell>
          <cell r="E5" t="str">
            <v>ÜYE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3">
          <cell r="B3" t="str">
            <v>Bağarası Hürriyet Ortaokulu</v>
          </cell>
          <cell r="C3" t="str">
            <v>Metin KARAKÖSE</v>
          </cell>
          <cell r="D3" t="str">
            <v>Müdür Yardımcısı</v>
          </cell>
        </row>
        <row r="4">
          <cell r="B4" t="str">
            <v>Bağarası Hürriyet Ortaokulu</v>
          </cell>
          <cell r="C4" t="str">
            <v>Ahmet TURALI</v>
          </cell>
          <cell r="D4" t="str">
            <v>Rehberlik Öğretmeni</v>
          </cell>
        </row>
        <row r="5">
          <cell r="B5" t="str">
            <v>Bağarası Hürriyet Ortaokulu</v>
          </cell>
          <cell r="C5" t="str">
            <v>Selami AKDEMİR</v>
          </cell>
          <cell r="D5" t="str">
            <v>Türkçe Öğretmeni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3">
          <cell r="C3" t="str">
            <v>KADİR ERMAN</v>
          </cell>
          <cell r="D3" t="str">
            <v>MÜDÜR YARDIMCISI</v>
          </cell>
          <cell r="E3" t="str">
            <v>BAŞKAN</v>
          </cell>
        </row>
        <row r="4">
          <cell r="C4" t="str">
            <v>ÇAĞRI YURTSEVER</v>
          </cell>
          <cell r="D4" t="str">
            <v>SOSYAL BİLGİLER ÖĞRETMENİ</v>
          </cell>
          <cell r="E4" t="str">
            <v>ÜYE</v>
          </cell>
        </row>
        <row r="5">
          <cell r="C5" t="str">
            <v>OSMAN KAĞNICI</v>
          </cell>
          <cell r="D5" t="str">
            <v>İNGİLİZCE ÖĞRETMENİ</v>
          </cell>
          <cell r="E5" t="str">
            <v>ÜYE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3">
          <cell r="B3" t="str">
            <v>Sazlıköy Hacı Halil Paşa Ortaokulu</v>
          </cell>
          <cell r="C3" t="str">
            <v>Zelal AKGÜN</v>
          </cell>
          <cell r="D3" t="str">
            <v>Müdür Yardımcısı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topLeftCell="A39" zoomScale="85" zoomScaleNormal="85" workbookViewId="0">
      <selection activeCell="F76" sqref="F76:F78"/>
    </sheetView>
  </sheetViews>
  <sheetFormatPr defaultRowHeight="15" x14ac:dyDescent="0.25"/>
  <cols>
    <col min="1" max="1" width="5.5703125" customWidth="1"/>
    <col min="2" max="2" width="29.28515625" customWidth="1"/>
    <col min="3" max="3" width="22" customWidth="1"/>
    <col min="4" max="4" width="20.140625" customWidth="1"/>
    <col min="5" max="5" width="9.42578125" customWidth="1"/>
    <col min="6" max="6" width="38.140625" customWidth="1"/>
  </cols>
  <sheetData>
    <row r="1" spans="1:6" x14ac:dyDescent="0.25">
      <c r="A1" s="6" t="s">
        <v>4</v>
      </c>
      <c r="B1" s="6"/>
      <c r="C1" s="6"/>
      <c r="D1" s="6"/>
      <c r="E1" s="6"/>
      <c r="F1" s="6"/>
    </row>
    <row r="2" spans="1:6" ht="45" x14ac:dyDescent="0.25">
      <c r="A2" s="1" t="s">
        <v>0</v>
      </c>
      <c r="B2" s="1" t="s">
        <v>1</v>
      </c>
      <c r="C2" s="1" t="s">
        <v>2</v>
      </c>
      <c r="D2" s="1" t="s">
        <v>3</v>
      </c>
      <c r="E2" s="3" t="s">
        <v>96</v>
      </c>
      <c r="F2" s="2" t="s">
        <v>95</v>
      </c>
    </row>
    <row r="3" spans="1:6" x14ac:dyDescent="0.25">
      <c r="A3" s="4">
        <v>1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5</v>
      </c>
    </row>
    <row r="4" spans="1:6" x14ac:dyDescent="0.25">
      <c r="A4" s="4">
        <v>2</v>
      </c>
      <c r="B4" s="4" t="s">
        <v>5</v>
      </c>
      <c r="C4" s="4" t="s">
        <v>9</v>
      </c>
      <c r="D4" s="4" t="s">
        <v>10</v>
      </c>
      <c r="E4" s="4" t="s">
        <v>11</v>
      </c>
      <c r="F4" s="4"/>
    </row>
    <row r="5" spans="1:6" x14ac:dyDescent="0.25">
      <c r="A5" s="4">
        <v>3</v>
      </c>
      <c r="B5" s="4" t="s">
        <v>5</v>
      </c>
      <c r="C5" s="4" t="s">
        <v>12</v>
      </c>
      <c r="D5" s="4" t="s">
        <v>13</v>
      </c>
      <c r="E5" s="4" t="s">
        <v>11</v>
      </c>
      <c r="F5" s="4"/>
    </row>
    <row r="6" spans="1:6" x14ac:dyDescent="0.25">
      <c r="A6" s="4">
        <v>4</v>
      </c>
      <c r="B6" s="4" t="s">
        <v>14</v>
      </c>
      <c r="C6" s="4" t="s">
        <v>15</v>
      </c>
      <c r="D6" s="4" t="s">
        <v>16</v>
      </c>
      <c r="E6" s="4" t="s">
        <v>17</v>
      </c>
      <c r="F6" s="4" t="s">
        <v>14</v>
      </c>
    </row>
    <row r="7" spans="1:6" x14ac:dyDescent="0.25">
      <c r="A7" s="4">
        <v>5</v>
      </c>
      <c r="B7" s="4" t="s">
        <v>14</v>
      </c>
      <c r="C7" s="4" t="s">
        <v>18</v>
      </c>
      <c r="D7" s="4" t="s">
        <v>19</v>
      </c>
      <c r="E7" s="4" t="s">
        <v>20</v>
      </c>
      <c r="F7" s="4"/>
    </row>
    <row r="8" spans="1:6" x14ac:dyDescent="0.25">
      <c r="A8" s="4">
        <v>6</v>
      </c>
      <c r="B8" s="4" t="s">
        <v>14</v>
      </c>
      <c r="C8" s="4" t="s">
        <v>21</v>
      </c>
      <c r="D8" s="4" t="s">
        <v>22</v>
      </c>
      <c r="E8" s="4" t="s">
        <v>20</v>
      </c>
      <c r="F8" s="4"/>
    </row>
    <row r="9" spans="1:6" x14ac:dyDescent="0.25">
      <c r="A9" s="4">
        <v>7</v>
      </c>
      <c r="B9" s="4" t="s">
        <v>23</v>
      </c>
      <c r="C9" s="4" t="s">
        <v>24</v>
      </c>
      <c r="D9" s="4" t="s">
        <v>25</v>
      </c>
      <c r="E9" s="4" t="s">
        <v>8</v>
      </c>
      <c r="F9" s="4" t="s">
        <v>23</v>
      </c>
    </row>
    <row r="10" spans="1:6" x14ac:dyDescent="0.25">
      <c r="A10" s="4">
        <v>8</v>
      </c>
      <c r="B10" s="4" t="s">
        <v>23</v>
      </c>
      <c r="C10" s="4" t="s">
        <v>26</v>
      </c>
      <c r="D10" s="4" t="s">
        <v>10</v>
      </c>
      <c r="E10" s="4" t="s">
        <v>11</v>
      </c>
      <c r="F10" s="4"/>
    </row>
    <row r="11" spans="1:6" x14ac:dyDescent="0.25">
      <c r="A11" s="4">
        <v>9</v>
      </c>
      <c r="B11" s="4" t="s">
        <v>23</v>
      </c>
      <c r="C11" s="4" t="s">
        <v>27</v>
      </c>
      <c r="D11" s="4" t="s">
        <v>28</v>
      </c>
      <c r="E11" s="4" t="s">
        <v>11</v>
      </c>
      <c r="F11" s="4"/>
    </row>
    <row r="12" spans="1:6" x14ac:dyDescent="0.25">
      <c r="A12" s="4">
        <v>10</v>
      </c>
      <c r="B12" s="4" t="s">
        <v>29</v>
      </c>
      <c r="C12" s="4" t="s">
        <v>30</v>
      </c>
      <c r="D12" s="4" t="s">
        <v>31</v>
      </c>
      <c r="E12" s="4" t="str">
        <f t="shared" ref="E12" si="0">E38</f>
        <v>BAŞKAN</v>
      </c>
      <c r="F12" s="4" t="s">
        <v>29</v>
      </c>
    </row>
    <row r="13" spans="1:6" x14ac:dyDescent="0.25">
      <c r="A13" s="4">
        <v>11</v>
      </c>
      <c r="B13" s="4" t="s">
        <v>29</v>
      </c>
      <c r="C13" s="4" t="s">
        <v>32</v>
      </c>
      <c r="D13" s="4" t="s">
        <v>7</v>
      </c>
      <c r="E13" s="4" t="s">
        <v>11</v>
      </c>
      <c r="F13" s="4"/>
    </row>
    <row r="14" spans="1:6" x14ac:dyDescent="0.25">
      <c r="A14" s="4">
        <v>12</v>
      </c>
      <c r="B14" s="4" t="s">
        <v>29</v>
      </c>
      <c r="C14" s="4" t="s">
        <v>33</v>
      </c>
      <c r="D14" s="4" t="s">
        <v>10</v>
      </c>
      <c r="E14" s="4" t="s">
        <v>11</v>
      </c>
      <c r="F14" s="4"/>
    </row>
    <row r="15" spans="1:6" x14ac:dyDescent="0.25">
      <c r="A15" s="4">
        <v>13</v>
      </c>
      <c r="B15" s="4" t="s">
        <v>34</v>
      </c>
      <c r="C15" s="4" t="s">
        <v>35</v>
      </c>
      <c r="D15" s="4" t="s">
        <v>7</v>
      </c>
      <c r="E15" s="4" t="s">
        <v>8</v>
      </c>
      <c r="F15" s="4" t="s">
        <v>41</v>
      </c>
    </row>
    <row r="16" spans="1:6" x14ac:dyDescent="0.25">
      <c r="A16" s="4">
        <v>14</v>
      </c>
      <c r="B16" s="4" t="s">
        <v>79</v>
      </c>
      <c r="C16" s="4" t="str">
        <f>[1]Sayfa1!C3</f>
        <v>ALİ KARADENİZ</v>
      </c>
      <c r="D16" s="4" t="str">
        <f>[1]Sayfa1!D3</f>
        <v>MÜDÜR YARDIMCISI</v>
      </c>
      <c r="E16" s="4" t="str">
        <f>[1]Sayfa1!E3</f>
        <v>BAŞKAN</v>
      </c>
      <c r="F16" s="4" t="s">
        <v>79</v>
      </c>
    </row>
    <row r="17" spans="1:6" x14ac:dyDescent="0.25">
      <c r="A17" s="4">
        <v>15</v>
      </c>
      <c r="B17" s="4" t="s">
        <v>79</v>
      </c>
      <c r="C17" s="4" t="str">
        <f>[1]Sayfa1!C4</f>
        <v>HÜSEYİN TEKCAN</v>
      </c>
      <c r="D17" s="4" t="str">
        <f>[1]Sayfa1!D4</f>
        <v>REHBER ÖĞRETMEN</v>
      </c>
      <c r="E17" s="4" t="str">
        <f>[1]Sayfa1!E4</f>
        <v>ÜYE</v>
      </c>
      <c r="F17" s="4"/>
    </row>
    <row r="18" spans="1:6" x14ac:dyDescent="0.25">
      <c r="A18" s="4">
        <v>16</v>
      </c>
      <c r="B18" s="4" t="s">
        <v>79</v>
      </c>
      <c r="C18" s="4" t="str">
        <f>[1]Sayfa1!C5</f>
        <v>YÜCEL ÖRÜN</v>
      </c>
      <c r="D18" s="4" t="str">
        <f>[1]Sayfa1!D5</f>
        <v>REHBER ÖĞRETMEN</v>
      </c>
      <c r="E18" s="4" t="str">
        <f>[1]Sayfa1!E5</f>
        <v>ÜYE</v>
      </c>
      <c r="F18" s="4"/>
    </row>
    <row r="19" spans="1:6" x14ac:dyDescent="0.25">
      <c r="A19" s="4">
        <v>17</v>
      </c>
      <c r="B19" s="4" t="s">
        <v>80</v>
      </c>
      <c r="C19" s="4" t="str">
        <f>[2]Sayfa1!C3</f>
        <v>Neslihan GÜL</v>
      </c>
      <c r="D19" s="4" t="str">
        <f>[2]Sayfa1!D3</f>
        <v>Müdür Vekili</v>
      </c>
      <c r="E19" s="4" t="str">
        <f t="shared" ref="E19" si="1">E38</f>
        <v>BAŞKAN</v>
      </c>
      <c r="F19" s="4" t="s">
        <v>97</v>
      </c>
    </row>
    <row r="20" spans="1:6" x14ac:dyDescent="0.25">
      <c r="A20" s="4">
        <v>18</v>
      </c>
      <c r="B20" s="4" t="str">
        <f>[2]Sayfa1!B4</f>
        <v>Sarıkemer Ortaokulu</v>
      </c>
      <c r="C20" s="4" t="str">
        <f>[2]Sayfa1!C4</f>
        <v>Meryem FIRAT</v>
      </c>
      <c r="D20" s="4" t="str">
        <f>[2]Sayfa1!D4</f>
        <v>8. Sınıf rehber Öğretmeni</v>
      </c>
      <c r="E20" s="4" t="s">
        <v>11</v>
      </c>
      <c r="F20" s="4"/>
    </row>
    <row r="21" spans="1:6" x14ac:dyDescent="0.25">
      <c r="A21" s="4">
        <v>19</v>
      </c>
      <c r="B21" s="4" t="str">
        <f>[2]Sayfa1!B5</f>
        <v>Sarıkemer Ortaokulu</v>
      </c>
      <c r="C21" s="4" t="str">
        <f>[2]Sayfa1!C5</f>
        <v>Kasım YILDIRIM</v>
      </c>
      <c r="D21" s="4" t="str">
        <f>[2]Sayfa1!D5</f>
        <v>Türkçe Öğretmeni</v>
      </c>
      <c r="E21" s="4" t="s">
        <v>11</v>
      </c>
      <c r="F21" s="4"/>
    </row>
    <row r="22" spans="1:6" x14ac:dyDescent="0.25">
      <c r="A22" s="4">
        <v>20</v>
      </c>
      <c r="B22" s="4" t="str">
        <f>[3]Sayfa1!B3</f>
        <v>Öğretmen Nebahat Alpan Ortaokulu</v>
      </c>
      <c r="C22" s="4" t="str">
        <f>[3]Sayfa1!C3</f>
        <v>Ahmet YILMAZ</v>
      </c>
      <c r="D22" s="4" t="str">
        <f>[3]Sayfa1!D3</f>
        <v>Müdür Yardımcısı</v>
      </c>
      <c r="E22" s="4" t="str">
        <f t="shared" ref="E22" si="2">E38</f>
        <v>BAŞKAN</v>
      </c>
      <c r="F22" s="4" t="s">
        <v>81</v>
      </c>
    </row>
    <row r="23" spans="1:6" x14ac:dyDescent="0.25">
      <c r="A23" s="4">
        <v>21</v>
      </c>
      <c r="B23" s="4" t="str">
        <f>[3]Sayfa1!B4</f>
        <v>Öğretmen Nebahat Alpan Ortaokulu</v>
      </c>
      <c r="C23" s="4" t="str">
        <f>[3]Sayfa1!C4</f>
        <v>Mustafa Kemal DEMİRKOL</v>
      </c>
      <c r="D23" s="4" t="str">
        <f>[3]Sayfa1!D4</f>
        <v>Rehber Öğretmen</v>
      </c>
      <c r="E23" s="4" t="s">
        <v>11</v>
      </c>
      <c r="F23" s="4"/>
    </row>
    <row r="24" spans="1:6" x14ac:dyDescent="0.25">
      <c r="A24" s="4">
        <v>22</v>
      </c>
      <c r="B24" s="4" t="str">
        <f>[3]Sayfa1!B5</f>
        <v>Öğretmen Nebahat Alpan Ortaokulu</v>
      </c>
      <c r="C24" s="4" t="str">
        <f>[3]Sayfa1!C5</f>
        <v>Mehmet SÜRAL</v>
      </c>
      <c r="D24" s="4" t="str">
        <f>[3]Sayfa1!D5</f>
        <v>Matematik Öğretmeni</v>
      </c>
      <c r="E24" s="4" t="s">
        <v>11</v>
      </c>
      <c r="F24" s="4"/>
    </row>
    <row r="25" spans="1:6" x14ac:dyDescent="0.25">
      <c r="A25" s="4">
        <v>23</v>
      </c>
      <c r="B25" s="4" t="str">
        <f>[4]Sayfa1!B3</f>
        <v>Fevzipaşa Ortaokulu</v>
      </c>
      <c r="C25" s="4" t="str">
        <f>[4]Sayfa1!C3</f>
        <v>İbrahim TAŞAR</v>
      </c>
      <c r="D25" s="4" t="str">
        <f>[4]Sayfa1!D3</f>
        <v>Okul Müdürü</v>
      </c>
      <c r="E25" s="4" t="s">
        <v>8</v>
      </c>
      <c r="F25" s="4" t="s">
        <v>82</v>
      </c>
    </row>
    <row r="26" spans="1:6" x14ac:dyDescent="0.25">
      <c r="A26" s="4">
        <v>24</v>
      </c>
      <c r="B26" s="4" t="str">
        <f>[5]Sayfa1!B3</f>
        <v>Bağarası Kemalpaşa Ortaokulu</v>
      </c>
      <c r="C26" s="4" t="str">
        <f>[5]Sayfa1!C3</f>
        <v>Mehmet KAHYA</v>
      </c>
      <c r="D26" s="4" t="str">
        <f>[5]Sayfa1!D3</f>
        <v>Müdür Yardımcısı</v>
      </c>
      <c r="E26" s="4" t="str">
        <f t="shared" ref="E26" si="3">E38</f>
        <v>BAŞKAN</v>
      </c>
      <c r="F26" s="4" t="s">
        <v>83</v>
      </c>
    </row>
    <row r="27" spans="1:6" x14ac:dyDescent="0.25">
      <c r="A27" s="4">
        <v>25</v>
      </c>
      <c r="B27" s="4" t="str">
        <f>[5]Sayfa1!B4</f>
        <v>Bağarası Kemalpaşa Ortaokulu</v>
      </c>
      <c r="C27" s="4" t="str">
        <f>[5]Sayfa1!C4</f>
        <v>Kazım ÖZTÜRK</v>
      </c>
      <c r="D27" s="4" t="str">
        <f>[5]Sayfa1!D4</f>
        <v>Rehberlik Öğretmeni</v>
      </c>
      <c r="E27" s="4" t="s">
        <v>11</v>
      </c>
      <c r="F27" s="4"/>
    </row>
    <row r="28" spans="1:6" x14ac:dyDescent="0.25">
      <c r="A28" s="4">
        <v>26</v>
      </c>
      <c r="B28" s="4" t="str">
        <f>[5]Sayfa1!B5</f>
        <v>Bağarası Kemalpaşa Ortaokulu</v>
      </c>
      <c r="C28" s="4" t="str">
        <f>[5]Sayfa1!C5</f>
        <v>Mustafa Yasin ÜSTÜN</v>
      </c>
      <c r="D28" s="4" t="str">
        <f>[5]Sayfa1!D5</f>
        <v>Matematik Öğretmeni</v>
      </c>
      <c r="E28" s="4" t="s">
        <v>11</v>
      </c>
      <c r="F28" s="4"/>
    </row>
    <row r="29" spans="1:6" x14ac:dyDescent="0.25">
      <c r="A29" s="4">
        <v>27</v>
      </c>
      <c r="B29" s="4" t="str">
        <f>[6]Sayfa1!B3</f>
        <v>TUZBURGAZI ORTAOKULU</v>
      </c>
      <c r="C29" s="4" t="str">
        <f>[6]Sayfa1!C3</f>
        <v>FİKRET TÜRKSEVER</v>
      </c>
      <c r="D29" s="4" t="str">
        <f>[6]Sayfa1!D3</f>
        <v>MÜDÜR YARDIMCISI</v>
      </c>
      <c r="E29" s="4" t="str">
        <f>[6]Sayfa1!E3</f>
        <v>BAŞKAN</v>
      </c>
      <c r="F29" s="4" t="s">
        <v>97</v>
      </c>
    </row>
    <row r="30" spans="1:6" x14ac:dyDescent="0.25">
      <c r="A30" s="4">
        <v>28</v>
      </c>
      <c r="B30" s="4" t="str">
        <f>[6]Sayfa1!B4</f>
        <v>TUZBURGAZI ORTAOKULU</v>
      </c>
      <c r="C30" s="4" t="str">
        <f>[6]Sayfa1!C4</f>
        <v>YİĞİT KURT</v>
      </c>
      <c r="D30" s="4" t="str">
        <f>[6]Sayfa1!D4</f>
        <v>BİLİŞİM TEK. ÖĞRT.</v>
      </c>
      <c r="E30" s="4" t="str">
        <f>[6]Sayfa1!E4</f>
        <v>ÜYE</v>
      </c>
      <c r="F30" s="4"/>
    </row>
    <row r="31" spans="1:6" x14ac:dyDescent="0.25">
      <c r="A31" s="4">
        <v>29</v>
      </c>
      <c r="B31" s="4" t="str">
        <f>[6]Sayfa1!B5</f>
        <v>TUZBURGAZI ORTAOKULU</v>
      </c>
      <c r="C31" s="4" t="str">
        <f>[6]Sayfa1!C5</f>
        <v>NESRİN İLTER</v>
      </c>
      <c r="D31" s="4" t="str">
        <f>[6]Sayfa1!D5</f>
        <v>İNGİLİZCE ÖĞRT.</v>
      </c>
      <c r="E31" s="4" t="str">
        <f>[6]Sayfa1!E5</f>
        <v>ÜYE</v>
      </c>
      <c r="F31" s="4"/>
    </row>
    <row r="32" spans="1:6" x14ac:dyDescent="0.25">
      <c r="A32" s="4">
        <v>30</v>
      </c>
      <c r="B32" s="4" t="str">
        <f>[7]Sayfa1!B3</f>
        <v>Bağarası Hürriyet Ortaokulu</v>
      </c>
      <c r="C32" s="4" t="str">
        <f>[7]Sayfa1!C3</f>
        <v>Metin KARAKÖSE</v>
      </c>
      <c r="D32" s="4" t="str">
        <f>[7]Sayfa1!D3</f>
        <v>Müdür Yardımcısı</v>
      </c>
      <c r="E32" s="4" t="str">
        <f t="shared" ref="E32" si="4">E38</f>
        <v>BAŞKAN</v>
      </c>
      <c r="F32" s="4" t="s">
        <v>84</v>
      </c>
    </row>
    <row r="33" spans="1:6" x14ac:dyDescent="0.25">
      <c r="A33" s="4">
        <v>31</v>
      </c>
      <c r="B33" s="4" t="str">
        <f>[7]Sayfa1!B4</f>
        <v>Bağarası Hürriyet Ortaokulu</v>
      </c>
      <c r="C33" s="4" t="str">
        <f>[7]Sayfa1!C4</f>
        <v>Ahmet TURALI</v>
      </c>
      <c r="D33" s="4" t="str">
        <f>[7]Sayfa1!D4</f>
        <v>Rehberlik Öğretmeni</v>
      </c>
      <c r="E33" s="4" t="s">
        <v>11</v>
      </c>
      <c r="F33" s="4"/>
    </row>
    <row r="34" spans="1:6" x14ac:dyDescent="0.25">
      <c r="A34" s="4">
        <v>32</v>
      </c>
      <c r="B34" s="4" t="str">
        <f>[7]Sayfa1!B5</f>
        <v>Bağarası Hürriyet Ortaokulu</v>
      </c>
      <c r="C34" s="4" t="str">
        <f>[7]Sayfa1!C5</f>
        <v>Selami AKDEMİR</v>
      </c>
      <c r="D34" s="4" t="str">
        <f>[7]Sayfa1!D5</f>
        <v>Türkçe Öğretmeni</v>
      </c>
      <c r="E34" s="4" t="s">
        <v>11</v>
      </c>
      <c r="F34" s="4"/>
    </row>
    <row r="35" spans="1:6" x14ac:dyDescent="0.25">
      <c r="A35" s="4">
        <v>33</v>
      </c>
      <c r="B35" s="5" t="s">
        <v>37</v>
      </c>
      <c r="C35" s="4" t="str">
        <f>[8]Sayfa1!C3</f>
        <v>KADİR ERMAN</v>
      </c>
      <c r="D35" s="4" t="str">
        <f>[8]Sayfa1!D3</f>
        <v>MÜDÜR YARDIMCISI</v>
      </c>
      <c r="E35" s="4" t="str">
        <f>[8]Sayfa1!E3</f>
        <v>BAŞKAN</v>
      </c>
      <c r="F35" s="4" t="s">
        <v>97</v>
      </c>
    </row>
    <row r="36" spans="1:6" x14ac:dyDescent="0.25">
      <c r="A36" s="4">
        <v>34</v>
      </c>
      <c r="B36" s="4" t="s">
        <v>37</v>
      </c>
      <c r="C36" s="4" t="str">
        <f>[8]Sayfa1!C4</f>
        <v>ÇAĞRI YURTSEVER</v>
      </c>
      <c r="D36" s="4" t="str">
        <f>[8]Sayfa1!D4</f>
        <v>SOSYAL BİLGİLER ÖĞRETMENİ</v>
      </c>
      <c r="E36" s="4" t="str">
        <f>[8]Sayfa1!E4</f>
        <v>ÜYE</v>
      </c>
      <c r="F36" s="4"/>
    </row>
    <row r="37" spans="1:6" x14ac:dyDescent="0.25">
      <c r="A37" s="4">
        <v>35</v>
      </c>
      <c r="B37" s="4" t="s">
        <v>37</v>
      </c>
      <c r="C37" s="4" t="str">
        <f>[8]Sayfa1!C5</f>
        <v>OSMAN KAĞNICI</v>
      </c>
      <c r="D37" s="4" t="str">
        <f>[8]Sayfa1!D5</f>
        <v>İNGİLİZCE ÖĞRETMENİ</v>
      </c>
      <c r="E37" s="4" t="str">
        <f>[8]Sayfa1!E5</f>
        <v>ÜYE</v>
      </c>
      <c r="F37" s="4"/>
    </row>
    <row r="38" spans="1:6" x14ac:dyDescent="0.25">
      <c r="A38" s="4">
        <v>36</v>
      </c>
      <c r="B38" s="4" t="str">
        <f>[9]Sayfa1!B3</f>
        <v>Sazlıköy Hacı Halil Paşa Ortaokulu</v>
      </c>
      <c r="C38" s="4" t="str">
        <f>[9]Sayfa1!C3</f>
        <v>Zelal AKGÜN</v>
      </c>
      <c r="D38" s="4" t="str">
        <f>[9]Sayfa1!D3</f>
        <v>Müdür Yardımcısı</v>
      </c>
      <c r="E38" s="4" t="str">
        <f>E65</f>
        <v>BAŞKAN</v>
      </c>
      <c r="F38" s="4" t="s">
        <v>29</v>
      </c>
    </row>
    <row r="39" spans="1:6" x14ac:dyDescent="0.25">
      <c r="A39" s="4">
        <v>37</v>
      </c>
      <c r="B39" s="4" t="str">
        <f>[10]Sayfa1!B3</f>
        <v>ATBURGAZI ORTAOKULU</v>
      </c>
      <c r="C39" s="4" t="str">
        <f>[10]Sayfa1!C3</f>
        <v>Fırat ZENGİN</v>
      </c>
      <c r="D39" s="4" t="str">
        <f>[10]Sayfa1!D3</f>
        <v>Okul Müdürü</v>
      </c>
      <c r="E39" s="4" t="str">
        <f t="shared" ref="E39" si="5">E65</f>
        <v>BAŞKAN</v>
      </c>
      <c r="F39" s="4" t="s">
        <v>97</v>
      </c>
    </row>
    <row r="40" spans="1:6" x14ac:dyDescent="0.25">
      <c r="A40" s="4">
        <v>38</v>
      </c>
      <c r="B40" s="4" t="str">
        <f>[10]Sayfa1!B4</f>
        <v>ATBURGAZI ORTAOKULU</v>
      </c>
      <c r="C40" s="4" t="str">
        <f>[10]Sayfa1!C4</f>
        <v>Elçin GÖKALP</v>
      </c>
      <c r="D40" s="4" t="str">
        <f>[10]Sayfa1!D4</f>
        <v>Türkçe Öğretmeni</v>
      </c>
      <c r="E40" s="4" t="str">
        <f>E66</f>
        <v>BAŞKAN</v>
      </c>
      <c r="F40" s="4"/>
    </row>
    <row r="41" spans="1:6" x14ac:dyDescent="0.25">
      <c r="A41" s="4">
        <v>39</v>
      </c>
      <c r="B41" s="4" t="str">
        <f>[10]Sayfa1!B5</f>
        <v>ATBURGAZI ORTAOKULU</v>
      </c>
      <c r="C41" s="4" t="str">
        <f>[10]Sayfa1!C5</f>
        <v>Sebiha YILMAZ</v>
      </c>
      <c r="D41" s="4" t="str">
        <f>[10]Sayfa1!D5</f>
        <v>Beden Eğitimi Öğretmeni</v>
      </c>
      <c r="E41" s="4" t="str">
        <f>E67</f>
        <v>ÜYE</v>
      </c>
      <c r="F41" s="4"/>
    </row>
    <row r="42" spans="1:6" x14ac:dyDescent="0.25">
      <c r="A42" s="4">
        <v>40</v>
      </c>
      <c r="B42" s="4" t="str">
        <f>[11]Sayfa1!B3</f>
        <v>SAVUCA FATMA SUAT ORTAOKULU</v>
      </c>
      <c r="C42" s="4" t="str">
        <f>[11]Sayfa1!C3</f>
        <v>ŞEBAP KARADEMİR</v>
      </c>
      <c r="D42" s="4" t="str">
        <f>[11]Sayfa1!D3</f>
        <v>MÜDÜR</v>
      </c>
      <c r="E42" s="4" t="str">
        <f>[11]Sayfa1!E3</f>
        <v>BAŞKAN</v>
      </c>
      <c r="F42" s="4" t="s">
        <v>85</v>
      </c>
    </row>
    <row r="43" spans="1:6" x14ac:dyDescent="0.25">
      <c r="A43" s="4">
        <v>41</v>
      </c>
      <c r="B43" s="4" t="str">
        <f>[11]Sayfa1!B4</f>
        <v>SAVUCA FATMA SUAT ORTAOKULU</v>
      </c>
      <c r="C43" s="4" t="str">
        <f>[11]Sayfa1!C4</f>
        <v>SELİM URAY</v>
      </c>
      <c r="D43" s="4" t="str">
        <f>[11]Sayfa1!D4</f>
        <v>REHBER ÖĞRETMEN</v>
      </c>
      <c r="E43" s="4" t="str">
        <f>[11]Sayfa1!E4</f>
        <v>ÜYE</v>
      </c>
      <c r="F43" s="4"/>
    </row>
    <row r="44" spans="1:6" x14ac:dyDescent="0.25">
      <c r="A44" s="4">
        <v>42</v>
      </c>
      <c r="B44" s="4" t="str">
        <f>[11]Sayfa1!B5</f>
        <v>SAVUCA FATMA SUAT ORTAOKULU</v>
      </c>
      <c r="C44" s="4" t="str">
        <f>[11]Sayfa1!C5</f>
        <v>ÜMİT SEFEROĞLU</v>
      </c>
      <c r="D44" s="4" t="str">
        <f>[11]Sayfa1!D5</f>
        <v>TÜRKÇE ÖĞRETMENİ</v>
      </c>
      <c r="E44" s="4" t="str">
        <f>[11]Sayfa1!E5</f>
        <v>ÜYE</v>
      </c>
      <c r="F44" s="4"/>
    </row>
    <row r="45" spans="1:6" x14ac:dyDescent="0.25">
      <c r="A45" s="4">
        <v>43</v>
      </c>
      <c r="B45" s="4" t="str">
        <f>[12]Sayfa1!B3</f>
        <v>Sarıkemer Emine Gezerler O.O.</v>
      </c>
      <c r="C45" s="4" t="str">
        <f>[12]Sayfa1!C3</f>
        <v>Yılmaz DOĞAN</v>
      </c>
      <c r="D45" s="4" t="str">
        <f>[12]Sayfa1!D3</f>
        <v>Okul Müdürü</v>
      </c>
      <c r="E45" s="4" t="str">
        <f t="shared" ref="E45" si="6">E65</f>
        <v>BAŞKAN</v>
      </c>
      <c r="F45" s="4" t="s">
        <v>97</v>
      </c>
    </row>
    <row r="46" spans="1:6" x14ac:dyDescent="0.25">
      <c r="A46" s="4">
        <v>44</v>
      </c>
      <c r="B46" s="4" t="str">
        <f>[12]Sayfa1!B4</f>
        <v>Sarıkemer Emine Gezerler O.O.</v>
      </c>
      <c r="C46" s="4" t="str">
        <f>[12]Sayfa1!C4</f>
        <v>Cihangir DAĞTEKİN</v>
      </c>
      <c r="D46" s="4" t="str">
        <f>[12]Sayfa1!D4</f>
        <v>Fen ve Tek. Öğretmeni</v>
      </c>
      <c r="E46" s="4" t="str">
        <f>E66</f>
        <v>BAŞKAN</v>
      </c>
      <c r="F46" s="4"/>
    </row>
    <row r="47" spans="1:6" x14ac:dyDescent="0.25">
      <c r="A47" s="4">
        <v>45</v>
      </c>
      <c r="B47" s="4" t="str">
        <f>[12]Sayfa1!B5</f>
        <v>Sarıkemer Emine Gezerler O.O.</v>
      </c>
      <c r="C47" s="4" t="str">
        <f>[12]Sayfa1!C5</f>
        <v>Hüseyin ÇALIK</v>
      </c>
      <c r="D47" s="4" t="str">
        <f>[12]Sayfa1!D5</f>
        <v>Tek. Ve Tas. Öğretmeni</v>
      </c>
      <c r="E47" s="4" t="str">
        <f>E67</f>
        <v>ÜYE</v>
      </c>
      <c r="F47" s="4"/>
    </row>
    <row r="48" spans="1:6" x14ac:dyDescent="0.25">
      <c r="A48" s="4">
        <v>46</v>
      </c>
      <c r="B48" s="4" t="s">
        <v>38</v>
      </c>
      <c r="C48" s="4" t="s">
        <v>39</v>
      </c>
      <c r="D48" s="4" t="s">
        <v>31</v>
      </c>
      <c r="E48" s="4" t="s">
        <v>8</v>
      </c>
      <c r="F48" s="4" t="s">
        <v>85</v>
      </c>
    </row>
    <row r="49" spans="1:6" x14ac:dyDescent="0.25">
      <c r="A49" s="4">
        <v>47</v>
      </c>
      <c r="B49" s="4" t="s">
        <v>41</v>
      </c>
      <c r="C49" s="4" t="s">
        <v>42</v>
      </c>
      <c r="D49" s="4" t="s">
        <v>25</v>
      </c>
      <c r="E49" s="4" t="s">
        <v>8</v>
      </c>
      <c r="F49" s="4" t="s">
        <v>86</v>
      </c>
    </row>
    <row r="50" spans="1:6" x14ac:dyDescent="0.25">
      <c r="A50" s="4">
        <v>48</v>
      </c>
      <c r="B50" s="4" t="s">
        <v>41</v>
      </c>
      <c r="C50" s="4" t="s">
        <v>43</v>
      </c>
      <c r="D50" s="4" t="s">
        <v>10</v>
      </c>
      <c r="E50" s="4" t="s">
        <v>11</v>
      </c>
      <c r="F50" s="4"/>
    </row>
    <row r="51" spans="1:6" x14ac:dyDescent="0.25">
      <c r="A51" s="4">
        <v>49</v>
      </c>
      <c r="B51" s="4" t="s">
        <v>41</v>
      </c>
      <c r="C51" s="4" t="s">
        <v>44</v>
      </c>
      <c r="D51" s="4" t="s">
        <v>40</v>
      </c>
      <c r="E51" s="4" t="s">
        <v>11</v>
      </c>
      <c r="F51" s="4"/>
    </row>
    <row r="52" spans="1:6" x14ac:dyDescent="0.25">
      <c r="A52" s="4">
        <v>50</v>
      </c>
      <c r="B52" s="4" t="s">
        <v>45</v>
      </c>
      <c r="C52" s="4" t="s">
        <v>46</v>
      </c>
      <c r="D52" s="4" t="s">
        <v>47</v>
      </c>
      <c r="E52" s="4" t="str">
        <f>E65</f>
        <v>BAŞKAN</v>
      </c>
      <c r="F52" s="4" t="s">
        <v>83</v>
      </c>
    </row>
    <row r="53" spans="1:6" x14ac:dyDescent="0.25">
      <c r="A53" s="4">
        <v>51</v>
      </c>
      <c r="B53" s="4" t="s">
        <v>48</v>
      </c>
      <c r="C53" s="4" t="s">
        <v>49</v>
      </c>
      <c r="D53" s="4" t="s">
        <v>25</v>
      </c>
      <c r="E53" s="4" t="s">
        <v>8</v>
      </c>
      <c r="F53" s="4" t="s">
        <v>97</v>
      </c>
    </row>
    <row r="54" spans="1:6" x14ac:dyDescent="0.25">
      <c r="A54" s="4">
        <v>52</v>
      </c>
      <c r="B54" s="4" t="s">
        <v>48</v>
      </c>
      <c r="C54" s="4" t="s">
        <v>50</v>
      </c>
      <c r="D54" s="4" t="s">
        <v>51</v>
      </c>
      <c r="E54" s="4" t="s">
        <v>11</v>
      </c>
      <c r="F54" s="4"/>
    </row>
    <row r="55" spans="1:6" x14ac:dyDescent="0.25">
      <c r="A55" s="4">
        <v>53</v>
      </c>
      <c r="B55" s="4" t="s">
        <v>48</v>
      </c>
      <c r="C55" s="4" t="s">
        <v>52</v>
      </c>
      <c r="D55" s="4" t="s">
        <v>53</v>
      </c>
      <c r="E55" s="4" t="s">
        <v>11</v>
      </c>
      <c r="F55" s="4"/>
    </row>
    <row r="56" spans="1:6" x14ac:dyDescent="0.25">
      <c r="A56" s="4">
        <v>54</v>
      </c>
      <c r="B56" s="4" t="str">
        <f>[13]Sayfa1!B3</f>
        <v>BEHİYE HANIM ORTAOKULU</v>
      </c>
      <c r="C56" s="4" t="str">
        <f>[13]Sayfa1!C3</f>
        <v>Sadi YILDIRIM</v>
      </c>
      <c r="D56" s="4" t="str">
        <f>[13]Sayfa1!D3</f>
        <v>Müdür Yardımcısı</v>
      </c>
      <c r="E56" s="4" t="str">
        <f t="shared" ref="E56" si="7">E65</f>
        <v>BAŞKAN</v>
      </c>
      <c r="F56" s="4" t="s">
        <v>87</v>
      </c>
    </row>
    <row r="57" spans="1:6" x14ac:dyDescent="0.25">
      <c r="A57" s="4">
        <v>55</v>
      </c>
      <c r="B57" s="4" t="str">
        <f>[13]Sayfa1!B4</f>
        <v>BEHİYE HANIM ORTAOKULU</v>
      </c>
      <c r="C57" s="4" t="str">
        <f>[13]Sayfa1!C4</f>
        <v>Özlem OĞUZ</v>
      </c>
      <c r="D57" s="4" t="str">
        <f>[13]Sayfa1!D4</f>
        <v>Rehber Öğretmeni</v>
      </c>
      <c r="E57" s="4" t="s">
        <v>11</v>
      </c>
      <c r="F57" s="4"/>
    </row>
    <row r="58" spans="1:6" x14ac:dyDescent="0.25">
      <c r="A58" s="4">
        <v>56</v>
      </c>
      <c r="B58" s="4" t="str">
        <f>[13]Sayfa1!B5</f>
        <v>BEHİYE HANIM ORTAOKULU</v>
      </c>
      <c r="C58" s="4" t="str">
        <f>[13]Sayfa1!C5</f>
        <v>İsmail ERDOĞAN</v>
      </c>
      <c r="D58" s="4" t="str">
        <f>[13]Sayfa1!D5</f>
        <v>Matematik Öğretmeni</v>
      </c>
      <c r="E58" s="4" t="str">
        <f>E67</f>
        <v>ÜYE</v>
      </c>
      <c r="F58" s="4"/>
    </row>
    <row r="59" spans="1:6" x14ac:dyDescent="0.25">
      <c r="A59" s="4">
        <v>57</v>
      </c>
      <c r="B59" s="4" t="s">
        <v>54</v>
      </c>
      <c r="C59" s="4" t="s">
        <v>55</v>
      </c>
      <c r="D59" s="4" t="s">
        <v>56</v>
      </c>
      <c r="E59" s="4" t="str">
        <f t="shared" ref="E59" si="8">E65</f>
        <v>BAŞKAN</v>
      </c>
      <c r="F59" s="4" t="s">
        <v>82</v>
      </c>
    </row>
    <row r="60" spans="1:6" x14ac:dyDescent="0.25">
      <c r="A60" s="4">
        <v>58</v>
      </c>
      <c r="B60" s="4" t="s">
        <v>54</v>
      </c>
      <c r="C60" s="4" t="s">
        <v>57</v>
      </c>
      <c r="D60" s="4" t="s">
        <v>58</v>
      </c>
      <c r="E60" s="4" t="str">
        <f>E66</f>
        <v>BAŞKAN</v>
      </c>
      <c r="F60" s="4"/>
    </row>
    <row r="61" spans="1:6" x14ac:dyDescent="0.25">
      <c r="A61" s="4">
        <v>59</v>
      </c>
      <c r="B61" s="4" t="s">
        <v>54</v>
      </c>
      <c r="C61" s="4" t="s">
        <v>59</v>
      </c>
      <c r="D61" s="4" t="s">
        <v>58</v>
      </c>
      <c r="E61" s="4" t="str">
        <f>E67</f>
        <v>ÜYE</v>
      </c>
      <c r="F61" s="4"/>
    </row>
    <row r="62" spans="1:6" x14ac:dyDescent="0.25">
      <c r="A62" s="4">
        <v>60</v>
      </c>
      <c r="B62" s="4" t="s">
        <v>60</v>
      </c>
      <c r="C62" s="4" t="s">
        <v>61</v>
      </c>
      <c r="D62" s="4" t="s">
        <v>7</v>
      </c>
      <c r="E62" s="4" t="s">
        <v>8</v>
      </c>
      <c r="F62" s="4" t="s">
        <v>88</v>
      </c>
    </row>
    <row r="63" spans="1:6" x14ac:dyDescent="0.25">
      <c r="A63" s="4">
        <v>61</v>
      </c>
      <c r="B63" s="4" t="s">
        <v>60</v>
      </c>
      <c r="C63" s="4" t="s">
        <v>62</v>
      </c>
      <c r="D63" s="4" t="s">
        <v>10</v>
      </c>
      <c r="E63" s="4" t="s">
        <v>11</v>
      </c>
      <c r="F63" s="4"/>
    </row>
    <row r="64" spans="1:6" x14ac:dyDescent="0.25">
      <c r="A64" s="4">
        <v>62</v>
      </c>
      <c r="B64" s="4" t="s">
        <v>60</v>
      </c>
      <c r="C64" s="4" t="s">
        <v>63</v>
      </c>
      <c r="D64" s="4" t="s">
        <v>64</v>
      </c>
      <c r="E64" s="4" t="s">
        <v>11</v>
      </c>
      <c r="F64" s="4"/>
    </row>
    <row r="65" spans="1:6" x14ac:dyDescent="0.25">
      <c r="A65" s="4">
        <v>63</v>
      </c>
      <c r="B65" s="4" t="str">
        <f>[14]Sayfa1!B3</f>
        <v>ÖZBEY İLK-ORTAOKUL</v>
      </c>
      <c r="C65" s="4" t="str">
        <f>[14]Sayfa1!C3</f>
        <v>KEMAL TAN</v>
      </c>
      <c r="D65" s="4" t="str">
        <f>[14]Sayfa1!D3</f>
        <v>OKUL MÜDÜRÜ</v>
      </c>
      <c r="E65" s="4" t="str">
        <f>[14]Sayfa1!E3</f>
        <v>BAŞKAN</v>
      </c>
      <c r="F65" s="4" t="s">
        <v>14</v>
      </c>
    </row>
    <row r="66" spans="1:6" x14ac:dyDescent="0.25">
      <c r="A66" s="4">
        <v>64</v>
      </c>
      <c r="B66" s="4" t="s">
        <v>65</v>
      </c>
      <c r="C66" s="4" t="s">
        <v>66</v>
      </c>
      <c r="D66" s="4" t="s">
        <v>25</v>
      </c>
      <c r="E66" s="4" t="s">
        <v>8</v>
      </c>
      <c r="F66" s="4" t="s">
        <v>89</v>
      </c>
    </row>
    <row r="67" spans="1:6" x14ac:dyDescent="0.25">
      <c r="A67" s="4">
        <v>65</v>
      </c>
      <c r="B67" s="4" t="s">
        <v>65</v>
      </c>
      <c r="C67" s="4" t="s">
        <v>67</v>
      </c>
      <c r="D67" s="4" t="str">
        <f>$D$63</f>
        <v>REHBER ÖĞRETMEN</v>
      </c>
      <c r="E67" s="4" t="str">
        <f>[14]Sayfa1!E5</f>
        <v>ÜYE</v>
      </c>
      <c r="F67" s="4"/>
    </row>
    <row r="68" spans="1:6" x14ac:dyDescent="0.25">
      <c r="A68" s="4">
        <v>66</v>
      </c>
      <c r="B68" s="4" t="s">
        <v>65</v>
      </c>
      <c r="C68" s="4" t="s">
        <v>68</v>
      </c>
      <c r="D68" s="4" t="str">
        <f>$D$64</f>
        <v>FEN BİLİMLERİ ÖĞRETMENİ</v>
      </c>
      <c r="E68" s="4" t="str">
        <f>E65</f>
        <v>BAŞKAN</v>
      </c>
      <c r="F68" s="4"/>
    </row>
    <row r="69" spans="1:6" x14ac:dyDescent="0.25">
      <c r="A69" s="4">
        <v>67</v>
      </c>
      <c r="B69" s="4" t="s">
        <v>69</v>
      </c>
      <c r="C69" s="4" t="s">
        <v>70</v>
      </c>
      <c r="D69" s="4" t="s">
        <v>25</v>
      </c>
      <c r="E69" s="4" t="str">
        <f>E68</f>
        <v>BAŞKAN</v>
      </c>
      <c r="F69" s="4" t="s">
        <v>84</v>
      </c>
    </row>
    <row r="70" spans="1:6" x14ac:dyDescent="0.25">
      <c r="A70" s="4">
        <v>68</v>
      </c>
      <c r="B70" s="4" t="str">
        <f>$B$69</f>
        <v>ÇAVDAR F. ÇAVUŞ ORTAOKULU</v>
      </c>
      <c r="C70" s="4" t="s">
        <v>71</v>
      </c>
      <c r="D70" s="4" t="s">
        <v>36</v>
      </c>
      <c r="E70" s="4" t="s">
        <v>11</v>
      </c>
      <c r="F70" s="4"/>
    </row>
    <row r="71" spans="1:6" x14ac:dyDescent="0.25">
      <c r="A71" s="4">
        <v>69</v>
      </c>
      <c r="B71" s="4" t="str">
        <f>$B$69</f>
        <v>ÇAVDAR F. ÇAVUŞ ORTAOKULU</v>
      </c>
      <c r="C71" s="4" t="s">
        <v>72</v>
      </c>
      <c r="D71" s="4" t="s">
        <v>28</v>
      </c>
      <c r="E71" s="4" t="s">
        <v>11</v>
      </c>
      <c r="F71" s="4"/>
    </row>
    <row r="72" spans="1:6" x14ac:dyDescent="0.25">
      <c r="A72" s="4">
        <v>70</v>
      </c>
      <c r="B72" s="4" t="s">
        <v>78</v>
      </c>
      <c r="C72" s="4" t="str">
        <f>[15]Sayfa1!C3</f>
        <v>Sevgi ÖZEN</v>
      </c>
      <c r="D72" s="4" t="str">
        <f>$D$66</f>
        <v>MÜDÜR</v>
      </c>
      <c r="E72" s="4" t="str">
        <f t="shared" ref="E72" si="9">E69</f>
        <v>BAŞKAN</v>
      </c>
      <c r="F72" s="4" t="s">
        <v>89</v>
      </c>
    </row>
    <row r="73" spans="1:6" x14ac:dyDescent="0.25">
      <c r="A73" s="4">
        <v>71</v>
      </c>
      <c r="B73" s="4" t="s">
        <v>73</v>
      </c>
      <c r="C73" s="4" t="s">
        <v>74</v>
      </c>
      <c r="D73" s="4" t="str">
        <f>D65</f>
        <v>OKUL MÜDÜRÜ</v>
      </c>
      <c r="E73" s="4" t="str">
        <f t="shared" ref="E73:E78" si="10">E69</f>
        <v>BAŞKAN</v>
      </c>
      <c r="F73" s="4" t="s">
        <v>98</v>
      </c>
    </row>
    <row r="74" spans="1:6" x14ac:dyDescent="0.25">
      <c r="A74" s="4">
        <v>72</v>
      </c>
      <c r="B74" s="4" t="str">
        <f>$B$73</f>
        <v>KİSİR ORTAOKULU</v>
      </c>
      <c r="C74" s="4" t="s">
        <v>75</v>
      </c>
      <c r="D74" s="4" t="s">
        <v>7</v>
      </c>
      <c r="E74" s="4" t="str">
        <f t="shared" si="10"/>
        <v>ÜYE</v>
      </c>
      <c r="F74" s="4"/>
    </row>
    <row r="75" spans="1:6" x14ac:dyDescent="0.25">
      <c r="A75" s="4">
        <v>73</v>
      </c>
      <c r="B75" s="4" t="str">
        <f>$B$73</f>
        <v>KİSİR ORTAOKULU</v>
      </c>
      <c r="C75" s="4" t="s">
        <v>76</v>
      </c>
      <c r="D75" s="4" t="s">
        <v>77</v>
      </c>
      <c r="E75" s="4" t="str">
        <f t="shared" si="10"/>
        <v>ÜYE</v>
      </c>
      <c r="F75" s="4"/>
    </row>
    <row r="76" spans="1:6" x14ac:dyDescent="0.25">
      <c r="A76" s="4">
        <v>74</v>
      </c>
      <c r="B76" s="4" t="s">
        <v>90</v>
      </c>
      <c r="C76" s="4" t="s">
        <v>91</v>
      </c>
      <c r="D76" s="4" t="s">
        <v>10</v>
      </c>
      <c r="E76" s="4" t="s">
        <v>11</v>
      </c>
      <c r="F76" s="7" t="s">
        <v>94</v>
      </c>
    </row>
    <row r="77" spans="1:6" x14ac:dyDescent="0.25">
      <c r="A77" s="4">
        <v>75</v>
      </c>
      <c r="B77" s="4" t="s">
        <v>90</v>
      </c>
      <c r="C77" s="4" t="s">
        <v>92</v>
      </c>
      <c r="D77" s="4" t="s">
        <v>10</v>
      </c>
      <c r="E77" s="4" t="s">
        <v>11</v>
      </c>
      <c r="F77" s="8"/>
    </row>
    <row r="78" spans="1:6" x14ac:dyDescent="0.25">
      <c r="A78" s="4">
        <v>76</v>
      </c>
      <c r="B78" s="4" t="s">
        <v>90</v>
      </c>
      <c r="C78" s="4" t="s">
        <v>93</v>
      </c>
      <c r="D78" s="4" t="s">
        <v>10</v>
      </c>
      <c r="E78" s="4" t="str">
        <f t="shared" si="10"/>
        <v>ÜYE</v>
      </c>
      <c r="F78" s="9"/>
    </row>
  </sheetData>
  <mergeCells count="2">
    <mergeCell ref="A1:F1"/>
    <mergeCell ref="F76:F7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2018-05-07T08:56:46Z</dcterms:created>
  <dcterms:modified xsi:type="dcterms:W3CDTF">2018-06-28T13:11:55Z</dcterms:modified>
</cp:coreProperties>
</file>